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данные'!$8:$8</definedName>
  </definedNames>
  <calcPr calcId="145621"/>
</workbook>
</file>

<file path=xl/calcChain.xml><?xml version="1.0" encoding="utf-8"?>
<calcChain xmlns="http://schemas.openxmlformats.org/spreadsheetml/2006/main">
  <c r="I11" i="8" l="1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I10" i="8"/>
  <c r="G10" i="8"/>
</calcChain>
</file>

<file path=xl/sharedStrings.xml><?xml version="1.0" encoding="utf-8"?>
<sst xmlns="http://schemas.openxmlformats.org/spreadsheetml/2006/main" count="124" uniqueCount="95">
  <si>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</si>
  <si>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</si>
  <si>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</si>
  <si>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</si>
  <si>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</si>
  <si>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</si>
  <si>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</si>
  <si>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</si>
  <si>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</si>
  <si>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 xml:space="preserve">               Материалы</t>
  </si>
  <si>
    <t>01.3.02.08-0001</t>
  </si>
  <si>
    <t>Кислород газообразный технический</t>
  </si>
  <si>
    <t>м3</t>
  </si>
  <si>
    <t>01.3.02.09-0022</t>
  </si>
  <si>
    <t>Пропан-бутан смесь техническая</t>
  </si>
  <si>
    <t>кг</t>
  </si>
  <si>
    <t>01.7.11.07-0032</t>
  </si>
  <si>
    <t>Электроды сварочные Э42, диаметр 4 мм</t>
  </si>
  <si>
    <t>т</t>
  </si>
  <si>
    <t>01.7.11.07-0034</t>
  </si>
  <si>
    <t>Электроды сварочные Э42А, диаметр 4 мм</t>
  </si>
  <si>
    <t>01.7.15.03-0042</t>
  </si>
  <si>
    <t>Болты с гайками и шайбами строительные</t>
  </si>
  <si>
    <t>01.7.15.04-0045</t>
  </si>
  <si>
    <t>Винты самонарезающие для крепления профилированного настила и панелей к несущим конструкциям</t>
  </si>
  <si>
    <t>01.7.15.06-0111</t>
  </si>
  <si>
    <t>Гвозди строительные</t>
  </si>
  <si>
    <t>01.7.15.08-0011</t>
  </si>
  <si>
    <t>Заклепки комбинированные для соединения профилированного стального настила и разнообразных листовых деталей</t>
  </si>
  <si>
    <t>01.7.20.08-0071</t>
  </si>
  <si>
    <t>Канат пеньковый пропитанный</t>
  </si>
  <si>
    <t>07.2.07.12-0020</t>
  </si>
  <si>
    <t>Элементы конструктивные зданий и сооружений с преобладанием горячекатаных профилей, средняя масса сборочной единицы от 0,1 до 0,5 т</t>
  </si>
  <si>
    <t>08.2.02.11-0007</t>
  </si>
  <si>
    <t>Канат двойной свивки ТК, конструкции 6х19(1+6+12)+1 о.с., оцинкованный, из проволок марки В, маркировочная группа 1770 н/мм2, диаметр 5,5 мм</t>
  </si>
  <si>
    <t>10 м</t>
  </si>
  <si>
    <t>08.3.03.06-0002</t>
  </si>
  <si>
    <t>Проволока горячекатаная в мотках, диаметр 6,3-6,5 мм</t>
  </si>
  <si>
    <t>08.3.11.01-0091</t>
  </si>
  <si>
    <t>Швеллеры № 40, марка стали Ст0</t>
  </si>
  <si>
    <t>08.4.01.02-0011</t>
  </si>
  <si>
    <t>Детали закладные и накладные, изготовленные без применения сварки, гнутья, сверления (пробивки) отверстий, поставляемые отдельно</t>
  </si>
  <si>
    <t>11.1.03.01-0001</t>
  </si>
  <si>
    <t>Бруски деревянные, размер 50х50 мм</t>
  </si>
  <si>
    <t>11.1.03.01-0077</t>
  </si>
  <si>
    <t>Бруски обрезные, хвойных пород, длина 4-6,5 м, ширина 75-150 мм, толщина 40-75 мм, сорт I</t>
  </si>
  <si>
    <t>14.4.01.01-0003</t>
  </si>
  <si>
    <t>Грунтовка ГФ-021</t>
  </si>
  <si>
    <t>14.4.02.09-0001</t>
  </si>
  <si>
    <t>Краска</t>
  </si>
  <si>
    <t>14.4.02.09-0302</t>
  </si>
  <si>
    <t>Краска БТ-177</t>
  </si>
  <si>
    <t>14.5.01.10-0025</t>
  </si>
  <si>
    <t>Пена монтажная для герметизации стыков в баллончике емкостью 0,85 л</t>
  </si>
  <si>
    <t>шт</t>
  </si>
  <si>
    <t>14.5.09.02-0002</t>
  </si>
  <si>
    <t>Ксилол нефтяной, марка А</t>
  </si>
  <si>
    <t>14.5.09.07-0030</t>
  </si>
  <si>
    <t>Растворитель Р-4</t>
  </si>
  <si>
    <t>999-9950</t>
  </si>
  <si>
    <t>Вспомогательные ненормируемые ресурсы (2% от Оплаты труда рабочих)</t>
  </si>
  <si>
    <t>руб</t>
  </si>
  <si>
    <t>ФССЦ-01.7.04.07-0003</t>
  </si>
  <si>
    <t>Комплект скобяных изделий для блоков входных дверей в помещение однопольных</t>
  </si>
  <si>
    <t>компл</t>
  </si>
  <si>
    <t>ФССЦ-01.7.15.02-0033</t>
  </si>
  <si>
    <t>Болты анкерные с гайкой, диаметр 8 мм, длина 85 мм (100 мм)</t>
  </si>
  <si>
    <t>100 шт</t>
  </si>
  <si>
    <t>ФССЦ-04.1.02.05-0004</t>
  </si>
  <si>
    <t>Смеси бетонные тяжелого бетона (БСТ), класс B10 (М150)</t>
  </si>
  <si>
    <t>ФССЦ-07.1.01.01-0028</t>
  </si>
  <si>
    <t>Дверь противопожарная металлическая: остекленная однопольная ДПМО-01/60, размером 900х2100 мм  (0,9х2,0 м - 1 шт, со смотровым окном 0,25*0,25)</t>
  </si>
  <si>
    <t>ФССЦ-07.2.07.12-0001</t>
  </si>
  <si>
    <t>Элементы конструктивные вспомогательного назначения массой не более 50 кг с преобладанием толстолистовой стали без отверстий и сборосварочных операций (заглушки)</t>
  </si>
  <si>
    <t>ФССЦ-08.1.02.17-0040</t>
  </si>
  <si>
    <t>Сетка плетеная из проволоки, оцинкованная, диаметр проволоки 2,5 мм, размер ячейки 50х50 мм</t>
  </si>
  <si>
    <t>м2</t>
  </si>
  <si>
    <t>ФССЦ-08.3.09.02-0028</t>
  </si>
  <si>
    <t>Профилированный настил окрашенный: С21-1000-0,8</t>
  </si>
  <si>
    <t>ФССЦ-08.4.03.02-0003</t>
  </si>
  <si>
    <t>Сталь арматурная, горячекатаная, гладкая, класс А-I, диаметр 10 мм</t>
  </si>
  <si>
    <t>ФССЦ-23.3.08.01-0027</t>
  </si>
  <si>
    <t>Трубы стальные электросварные квадратного сечения, размер стороны 40 мм, толщина стенки 4 мм</t>
  </si>
  <si>
    <t>ФССЦ-23.3.08.02-0131</t>
  </si>
  <si>
    <t>Трубы стальные прямоугольные (ГОСТ 8645-86) размером: 60х40 мм, толщина стенки 4 мм</t>
  </si>
  <si>
    <t>м</t>
  </si>
  <si>
    <t>ФССЦ-23.5.02.02-0052</t>
  </si>
  <si>
    <t>Трубы стальные электросварные прямошовные со снятой фаской из стали марок БСт2кп-БСт4кп и БСт2пс-БСт4пс, наружный диаметр 89 мм, толщина стенки 5 мм</t>
  </si>
  <si>
    <t/>
  </si>
  <si>
    <t>Итого "Материалы"</t>
  </si>
  <si>
    <t>Сводная ресурсная ведомость СКС-2023-В-З-666</t>
  </si>
  <si>
    <t>к=8,34</t>
  </si>
  <si>
    <t>Примечание:</t>
  </si>
  <si>
    <t>Сметная стоимость указана в текущих ценах  без учета НДС</t>
  </si>
  <si>
    <t>Составил:______________Ю.Ю. Шкатова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</si>
</sst>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b/>
      <sz val="11"/>
      <name val="Arial"/>
      <family val="2"/>
      <charset val="204"/>
    </font>
    <font>
      <sz val="9"/>
      <name val="Verdana"/>
      <family val="2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1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4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4" fillId="0" borderId="1">
      <alignment vertical="top" wrapText="1"/>
    </xf>
    <xf numFmtId="0" fontId="3" fillId="0" borderId="0"/>
    <xf numFmtId="0" fontId="13" fillId="0" borderId="0"/>
    <xf numFmtId="0" fontId="1" fillId="0" borderId="0"/>
    <xf numFmtId="0" fontId="13" fillId="0" borderId="0"/>
    <xf numFmtId="0" fontId="1" fillId="0" borderId="0"/>
  </cellStyleXfs>
  <cellXfs count="48">
    <xf numFmtId="0" fontId="0" fillId="0" borderId="0" xfId="0"/>
    <xf numFmtId="49" fontId="5" fillId="0" borderId="0" xfId="0" applyNumberFormat="1" applyFont="1"/>
    <xf numFmtId="0" fontId="5" fillId="0" borderId="0" xfId="0" applyFont="1"/>
    <xf numFmtId="49" fontId="6" fillId="0" borderId="0" xfId="0" applyNumberFormat="1" applyFont="1"/>
    <xf numFmtId="0" fontId="6" fillId="0" borderId="0" xfId="0" applyFont="1"/>
    <xf numFmtId="49" fontId="6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49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horizontal="right" vertical="top" wrapText="1"/>
    </xf>
    <xf numFmtId="0" fontId="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20" applyFont="1" applyBorder="1" applyAlignment="1">
      <alignment horizontal="center"/>
    </xf>
    <xf numFmtId="49" fontId="6" fillId="0" borderId="2" xfId="2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11" fillId="0" borderId="0" xfId="23" applyFont="1" applyAlignment="1">
      <alignment horizontal="center" vertical="center"/>
    </xf>
    <xf numFmtId="4" fontId="6" fillId="0" borderId="1" xfId="0" applyNumberFormat="1" applyFont="1" applyBorder="1" applyAlignment="1">
      <alignment horizontal="right" vertical="top" wrapText="1"/>
    </xf>
    <xf numFmtId="4" fontId="8" fillId="0" borderId="1" xfId="0" applyNumberFormat="1" applyFont="1" applyBorder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49" fontId="12" fillId="0" borderId="0" xfId="0" applyNumberFormat="1" applyFont="1" applyAlignment="1">
      <alignment horizontal="left" vertical="top" wrapText="1"/>
    </xf>
    <xf numFmtId="0" fontId="0" fillId="0" borderId="0" xfId="0"/>
    <xf numFmtId="0" fontId="6" fillId="0" borderId="0" xfId="0" applyFont="1"/>
    <xf numFmtId="0" fontId="12" fillId="0" borderId="0" xfId="0" applyFont="1"/>
    <xf numFmtId="49" fontId="12" fillId="0" borderId="0" xfId="0" applyNumberFormat="1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right" vertical="top" wrapText="1"/>
    </xf>
    <xf numFmtId="0" fontId="12" fillId="0" borderId="0" xfId="24" applyFont="1">
      <alignment horizontal="left" vertical="top"/>
    </xf>
    <xf numFmtId="49" fontId="12" fillId="0" borderId="0" xfId="0" applyNumberFormat="1" applyFont="1" applyAlignment="1">
      <alignment horizontal="left" vertical="top" wrapText="1"/>
    </xf>
  </cellXfs>
  <cellStyles count="31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Обычный 2" xfId="27"/>
    <cellStyle name="Обычный 3" xfId="28"/>
    <cellStyle name="Обычный 4" xfId="30"/>
    <cellStyle name="Обычный 5" xfId="29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B1:AN53"/>
  <sheetViews>
    <sheetView showGridLines="0" tabSelected="1" topLeftCell="B1" zoomScaleNormal="100" workbookViewId="0">
      <selection activeCell="D60" sqref="D60"/>
    </sheetView>
  </sheetViews>
  <sheetFormatPr defaultRowHeight="12.75" x14ac:dyDescent="0.2"/>
  <cols>
    <col min="1" max="1" width="0" style="4" hidden="1" customWidth="1"/>
    <col min="2" max="2" width="8.7109375" style="3" customWidth="1"/>
    <col min="3" max="3" width="33.140625" style="4" customWidth="1"/>
    <col min="4" max="4" width="10.7109375" style="4" customWidth="1"/>
    <col min="5" max="5" width="10.7109375" style="3" customWidth="1"/>
    <col min="6" max="9" width="10.7109375" style="4" customWidth="1"/>
    <col min="10" max="16384" width="9.140625" style="4"/>
  </cols>
  <sheetData>
    <row r="1" spans="2:9" ht="15" x14ac:dyDescent="0.2">
      <c r="B1" s="1"/>
      <c r="C1" s="2"/>
      <c r="D1" s="2"/>
      <c r="G1" s="2"/>
      <c r="H1" s="2"/>
      <c r="I1" s="2"/>
    </row>
    <row r="2" spans="2:9" ht="15" customHeight="1" x14ac:dyDescent="0.2">
      <c r="B2" s="32" t="s">
        <v>90</v>
      </c>
      <c r="C2" s="32"/>
      <c r="D2" s="32"/>
      <c r="E2" s="32"/>
      <c r="F2" s="32"/>
      <c r="G2" s="32"/>
      <c r="H2" s="32"/>
      <c r="I2" s="32"/>
    </row>
    <row r="3" spans="2:9" ht="15" customHeight="1" x14ac:dyDescent="0.2">
      <c r="B3" s="32"/>
      <c r="C3" s="32"/>
      <c r="D3" s="32"/>
      <c r="E3" s="32"/>
      <c r="F3" s="32"/>
      <c r="G3" s="32"/>
      <c r="H3" s="32"/>
      <c r="I3" s="32"/>
    </row>
    <row r="4" spans="2:9" x14ac:dyDescent="0.2">
      <c r="B4" s="5"/>
      <c r="C4" s="6"/>
      <c r="D4" s="7"/>
      <c r="E4" s="8"/>
      <c r="F4" s="9"/>
      <c r="G4" s="9"/>
      <c r="H4" s="9"/>
      <c r="I4" s="9"/>
    </row>
    <row r="5" spans="2:9" ht="12.75" customHeight="1" x14ac:dyDescent="0.2">
      <c r="B5" s="12" t="s">
        <v>8</v>
      </c>
      <c r="C5" s="15" t="s">
        <v>0</v>
      </c>
      <c r="D5" s="15" t="s">
        <v>1</v>
      </c>
      <c r="E5" s="18" t="s">
        <v>7</v>
      </c>
      <c r="F5" s="21" t="s">
        <v>4</v>
      </c>
      <c r="G5" s="21"/>
      <c r="H5" s="21" t="s">
        <v>6</v>
      </c>
      <c r="I5" s="21"/>
    </row>
    <row r="6" spans="2:9" ht="12.75" customHeight="1" x14ac:dyDescent="0.2">
      <c r="B6" s="13"/>
      <c r="C6" s="16"/>
      <c r="D6" s="16"/>
      <c r="E6" s="19"/>
      <c r="F6" s="11" t="s">
        <v>2</v>
      </c>
      <c r="G6" s="11" t="s">
        <v>3</v>
      </c>
      <c r="H6" s="11" t="s">
        <v>2</v>
      </c>
      <c r="I6" s="11" t="s">
        <v>3</v>
      </c>
    </row>
    <row r="7" spans="2:9" x14ac:dyDescent="0.2">
      <c r="B7" s="14"/>
      <c r="C7" s="17"/>
      <c r="D7" s="17"/>
      <c r="E7" s="20"/>
      <c r="F7" s="10" t="s">
        <v>5</v>
      </c>
      <c r="G7" s="10" t="s">
        <v>91</v>
      </c>
      <c r="H7" s="10" t="s">
        <v>5</v>
      </c>
      <c r="I7" s="10" t="s">
        <v>91</v>
      </c>
    </row>
    <row r="8" spans="2:9" x14ac:dyDescent="0.2">
      <c r="B8" s="22">
        <v>1</v>
      </c>
      <c r="C8" s="22">
        <v>2</v>
      </c>
      <c r="D8" s="22">
        <v>3</v>
      </c>
      <c r="E8" s="23">
        <v>4</v>
      </c>
      <c r="F8" s="22">
        <v>5</v>
      </c>
      <c r="G8" s="22">
        <v>6</v>
      </c>
      <c r="H8" s="22">
        <v>7</v>
      </c>
      <c r="I8" s="22">
        <v>8</v>
      </c>
    </row>
    <row r="9" spans="2:9" ht="17.850000000000001" customHeight="1" x14ac:dyDescent="0.2">
      <c r="B9" s="24" t="s">
        <v>9</v>
      </c>
      <c r="C9" s="25"/>
      <c r="D9" s="25"/>
      <c r="E9" s="25"/>
      <c r="F9" s="25"/>
      <c r="G9" s="25"/>
      <c r="H9" s="25"/>
      <c r="I9" s="25"/>
    </row>
    <row r="10" spans="2:9" ht="25.5" x14ac:dyDescent="0.2">
      <c r="B10" s="26" t="s">
        <v>10</v>
      </c>
      <c r="C10" s="27" t="s">
        <v>11</v>
      </c>
      <c r="D10" s="28" t="s">
        <v>12</v>
      </c>
      <c r="E10" s="26">
        <v>0.81070589999999998</v>
      </c>
      <c r="F10" s="33">
        <v>6.22</v>
      </c>
      <c r="G10" s="33">
        <f>F10*8.34</f>
        <v>51.8748</v>
      </c>
      <c r="H10" s="33">
        <v>5.04</v>
      </c>
      <c r="I10" s="33">
        <f>H10*8.34</f>
        <v>42.0336</v>
      </c>
    </row>
    <row r="11" spans="2:9" ht="25.5" x14ac:dyDescent="0.2">
      <c r="B11" s="26" t="s">
        <v>13</v>
      </c>
      <c r="C11" s="27" t="s">
        <v>14</v>
      </c>
      <c r="D11" s="28" t="s">
        <v>15</v>
      </c>
      <c r="E11" s="26">
        <v>0.2434838</v>
      </c>
      <c r="F11" s="33">
        <v>6.09</v>
      </c>
      <c r="G11" s="33">
        <f t="shared" ref="G11:G43" si="0">F11*8.34</f>
        <v>50.790599999999998</v>
      </c>
      <c r="H11" s="33">
        <v>1.48</v>
      </c>
      <c r="I11" s="33">
        <f t="shared" ref="I11:I44" si="1">H11*8.34</f>
        <v>12.3432</v>
      </c>
    </row>
    <row r="12" spans="2:9" ht="25.5" x14ac:dyDescent="0.2">
      <c r="B12" s="26" t="s">
        <v>16</v>
      </c>
      <c r="C12" s="27" t="s">
        <v>17</v>
      </c>
      <c r="D12" s="28" t="s">
        <v>18</v>
      </c>
      <c r="E12" s="26">
        <v>4.6020000000000002E-4</v>
      </c>
      <c r="F12" s="33">
        <v>10315.01</v>
      </c>
      <c r="G12" s="33">
        <f t="shared" si="0"/>
        <v>86027.183399999994</v>
      </c>
      <c r="H12" s="33">
        <v>4.75</v>
      </c>
      <c r="I12" s="33">
        <f t="shared" si="1"/>
        <v>39.615000000000002</v>
      </c>
    </row>
    <row r="13" spans="2:9" ht="25.5" x14ac:dyDescent="0.2">
      <c r="B13" s="26" t="s">
        <v>19</v>
      </c>
      <c r="C13" s="27" t="s">
        <v>20</v>
      </c>
      <c r="D13" s="28" t="s">
        <v>15</v>
      </c>
      <c r="E13" s="26">
        <v>2.34</v>
      </c>
      <c r="F13" s="33">
        <v>10.57</v>
      </c>
      <c r="G13" s="33">
        <f t="shared" si="0"/>
        <v>88.153800000000004</v>
      </c>
      <c r="H13" s="33">
        <v>24.73</v>
      </c>
      <c r="I13" s="33">
        <f t="shared" si="1"/>
        <v>206.2482</v>
      </c>
    </row>
    <row r="14" spans="2:9" ht="25.5" x14ac:dyDescent="0.2">
      <c r="B14" s="26" t="s">
        <v>21</v>
      </c>
      <c r="C14" s="27" t="s">
        <v>22</v>
      </c>
      <c r="D14" s="28" t="s">
        <v>15</v>
      </c>
      <c r="E14" s="26">
        <v>12.5481666</v>
      </c>
      <c r="F14" s="33">
        <v>9.0399999999999991</v>
      </c>
      <c r="G14" s="33">
        <f t="shared" si="0"/>
        <v>75.393599999999992</v>
      </c>
      <c r="H14" s="33">
        <v>113.44</v>
      </c>
      <c r="I14" s="33">
        <f t="shared" si="1"/>
        <v>946.08960000000002</v>
      </c>
    </row>
    <row r="15" spans="2:9" ht="51" x14ac:dyDescent="0.2">
      <c r="B15" s="26" t="s">
        <v>23</v>
      </c>
      <c r="C15" s="27" t="s">
        <v>24</v>
      </c>
      <c r="D15" s="28" t="s">
        <v>18</v>
      </c>
      <c r="E15" s="26">
        <v>2.3279999999999999E-4</v>
      </c>
      <c r="F15" s="33">
        <v>35011</v>
      </c>
      <c r="G15" s="33">
        <f t="shared" si="0"/>
        <v>291991.74</v>
      </c>
      <c r="H15" s="33">
        <v>8.15</v>
      </c>
      <c r="I15" s="33">
        <f t="shared" si="1"/>
        <v>67.971000000000004</v>
      </c>
    </row>
    <row r="16" spans="2:9" ht="25.5" x14ac:dyDescent="0.2">
      <c r="B16" s="26" t="s">
        <v>25</v>
      </c>
      <c r="C16" s="27" t="s">
        <v>26</v>
      </c>
      <c r="D16" s="28" t="s">
        <v>18</v>
      </c>
      <c r="E16" s="26">
        <v>6.2999999999999998E-6</v>
      </c>
      <c r="F16" s="33">
        <v>11978</v>
      </c>
      <c r="G16" s="33">
        <f t="shared" si="0"/>
        <v>99896.52</v>
      </c>
      <c r="H16" s="33">
        <v>0.08</v>
      </c>
      <c r="I16" s="33">
        <f t="shared" si="1"/>
        <v>0.66720000000000002</v>
      </c>
    </row>
    <row r="17" spans="2:9" ht="51" x14ac:dyDescent="0.2">
      <c r="B17" s="26" t="s">
        <v>27</v>
      </c>
      <c r="C17" s="27" t="s">
        <v>28</v>
      </c>
      <c r="D17" s="28" t="s">
        <v>18</v>
      </c>
      <c r="E17" s="26">
        <v>2.3279999999999999E-4</v>
      </c>
      <c r="F17" s="33">
        <v>9526</v>
      </c>
      <c r="G17" s="33">
        <f t="shared" si="0"/>
        <v>79446.84</v>
      </c>
      <c r="H17" s="33">
        <v>2.2200000000000002</v>
      </c>
      <c r="I17" s="33">
        <f t="shared" si="1"/>
        <v>18.514800000000001</v>
      </c>
    </row>
    <row r="18" spans="2:9" ht="25.5" x14ac:dyDescent="0.2">
      <c r="B18" s="26" t="s">
        <v>29</v>
      </c>
      <c r="C18" s="27" t="s">
        <v>30</v>
      </c>
      <c r="D18" s="28" t="s">
        <v>18</v>
      </c>
      <c r="E18" s="26">
        <v>6.4200000000000002E-5</v>
      </c>
      <c r="F18" s="33">
        <v>37900</v>
      </c>
      <c r="G18" s="33">
        <f t="shared" si="0"/>
        <v>316086</v>
      </c>
      <c r="H18" s="33">
        <v>2.4300000000000002</v>
      </c>
      <c r="I18" s="33">
        <f t="shared" si="1"/>
        <v>20.266200000000001</v>
      </c>
    </row>
    <row r="19" spans="2:9" ht="63.75" x14ac:dyDescent="0.2">
      <c r="B19" s="26" t="s">
        <v>31</v>
      </c>
      <c r="C19" s="27" t="s">
        <v>32</v>
      </c>
      <c r="D19" s="28" t="s">
        <v>18</v>
      </c>
      <c r="E19" s="26">
        <v>2.721E-4</v>
      </c>
      <c r="F19" s="33">
        <v>7712</v>
      </c>
      <c r="G19" s="33">
        <f t="shared" si="0"/>
        <v>64318.080000000002</v>
      </c>
      <c r="H19" s="33">
        <v>2.1</v>
      </c>
      <c r="I19" s="33">
        <f t="shared" si="1"/>
        <v>17.513999999999999</v>
      </c>
    </row>
    <row r="20" spans="2:9" ht="63.75" x14ac:dyDescent="0.2">
      <c r="B20" s="26" t="s">
        <v>33</v>
      </c>
      <c r="C20" s="27" t="s">
        <v>34</v>
      </c>
      <c r="D20" s="28" t="s">
        <v>35</v>
      </c>
      <c r="E20" s="26">
        <v>1.1997499999999999E-2</v>
      </c>
      <c r="F20" s="33">
        <v>50.24</v>
      </c>
      <c r="G20" s="33">
        <f t="shared" si="0"/>
        <v>419.0016</v>
      </c>
      <c r="H20" s="33">
        <v>0.6</v>
      </c>
      <c r="I20" s="33">
        <f t="shared" si="1"/>
        <v>5.0039999999999996</v>
      </c>
    </row>
    <row r="21" spans="2:9" ht="25.5" x14ac:dyDescent="0.2">
      <c r="B21" s="26" t="s">
        <v>36</v>
      </c>
      <c r="C21" s="27" t="s">
        <v>37</v>
      </c>
      <c r="D21" s="28" t="s">
        <v>18</v>
      </c>
      <c r="E21" s="26">
        <v>1.9199999999999999E-5</v>
      </c>
      <c r="F21" s="33">
        <v>4455.2</v>
      </c>
      <c r="G21" s="33">
        <f t="shared" si="0"/>
        <v>37156.367999999995</v>
      </c>
      <c r="H21" s="33">
        <v>0.09</v>
      </c>
      <c r="I21" s="33">
        <f t="shared" si="1"/>
        <v>0.75059999999999993</v>
      </c>
    </row>
    <row r="22" spans="2:9" ht="25.5" x14ac:dyDescent="0.2">
      <c r="B22" s="26" t="s">
        <v>38</v>
      </c>
      <c r="C22" s="27" t="s">
        <v>39</v>
      </c>
      <c r="D22" s="28" t="s">
        <v>18</v>
      </c>
      <c r="E22" s="26">
        <v>1.2447000000000001E-3</v>
      </c>
      <c r="F22" s="33">
        <v>4920</v>
      </c>
      <c r="G22" s="33">
        <f t="shared" si="0"/>
        <v>41032.800000000003</v>
      </c>
      <c r="H22" s="33">
        <v>6.12</v>
      </c>
      <c r="I22" s="33">
        <f t="shared" si="1"/>
        <v>51.040799999999997</v>
      </c>
    </row>
    <row r="23" spans="2:9" ht="63.75" x14ac:dyDescent="0.2">
      <c r="B23" s="26" t="s">
        <v>40</v>
      </c>
      <c r="C23" s="27" t="s">
        <v>41</v>
      </c>
      <c r="D23" s="28" t="s">
        <v>18</v>
      </c>
      <c r="E23" s="26">
        <v>5.4000000000000003E-3</v>
      </c>
      <c r="F23" s="33">
        <v>5804</v>
      </c>
      <c r="G23" s="33">
        <f t="shared" si="0"/>
        <v>48405.36</v>
      </c>
      <c r="H23" s="33">
        <v>31.34</v>
      </c>
      <c r="I23" s="33">
        <f t="shared" si="1"/>
        <v>261.37560000000002</v>
      </c>
    </row>
    <row r="24" spans="2:9" ht="25.5" x14ac:dyDescent="0.2">
      <c r="B24" s="26" t="s">
        <v>42</v>
      </c>
      <c r="C24" s="27" t="s">
        <v>43</v>
      </c>
      <c r="D24" s="28" t="s">
        <v>12</v>
      </c>
      <c r="E24" s="26">
        <v>1.3975E-2</v>
      </c>
      <c r="F24" s="33">
        <v>1668</v>
      </c>
      <c r="G24" s="33">
        <f t="shared" si="0"/>
        <v>13911.119999999999</v>
      </c>
      <c r="H24" s="33">
        <v>23.31</v>
      </c>
      <c r="I24" s="33">
        <f t="shared" si="1"/>
        <v>194.40539999999999</v>
      </c>
    </row>
    <row r="25" spans="2:9" ht="38.25" x14ac:dyDescent="0.2">
      <c r="B25" s="26" t="s">
        <v>44</v>
      </c>
      <c r="C25" s="27" t="s">
        <v>45</v>
      </c>
      <c r="D25" s="28" t="s">
        <v>12</v>
      </c>
      <c r="E25" s="26">
        <v>6.6080000000000002E-4</v>
      </c>
      <c r="F25" s="33">
        <v>1700</v>
      </c>
      <c r="G25" s="33">
        <f t="shared" si="0"/>
        <v>14178</v>
      </c>
      <c r="H25" s="33">
        <v>1.1200000000000001</v>
      </c>
      <c r="I25" s="33">
        <f t="shared" si="1"/>
        <v>9.3408000000000015</v>
      </c>
    </row>
    <row r="26" spans="2:9" ht="25.5" x14ac:dyDescent="0.2">
      <c r="B26" s="26" t="s">
        <v>46</v>
      </c>
      <c r="C26" s="27" t="s">
        <v>47</v>
      </c>
      <c r="D26" s="28" t="s">
        <v>18</v>
      </c>
      <c r="E26" s="26">
        <v>6.5890000000000002E-3</v>
      </c>
      <c r="F26" s="33">
        <v>15620</v>
      </c>
      <c r="G26" s="33">
        <f t="shared" si="0"/>
        <v>130270.8</v>
      </c>
      <c r="H26" s="33">
        <v>102.92</v>
      </c>
      <c r="I26" s="33">
        <f t="shared" si="1"/>
        <v>858.3528</v>
      </c>
    </row>
    <row r="27" spans="2:9" ht="25.5" x14ac:dyDescent="0.2">
      <c r="B27" s="26" t="s">
        <v>48</v>
      </c>
      <c r="C27" s="27" t="s">
        <v>49</v>
      </c>
      <c r="D27" s="28" t="s">
        <v>15</v>
      </c>
      <c r="E27" s="26">
        <v>1.89</v>
      </c>
      <c r="F27" s="33">
        <v>28.6</v>
      </c>
      <c r="G27" s="33">
        <f t="shared" si="0"/>
        <v>238.524</v>
      </c>
      <c r="H27" s="33">
        <v>54.05</v>
      </c>
      <c r="I27" s="33">
        <f t="shared" si="1"/>
        <v>450.77699999999999</v>
      </c>
    </row>
    <row r="28" spans="2:9" ht="25.5" x14ac:dyDescent="0.2">
      <c r="B28" s="26" t="s">
        <v>50</v>
      </c>
      <c r="C28" s="27" t="s">
        <v>51</v>
      </c>
      <c r="D28" s="28" t="s">
        <v>18</v>
      </c>
      <c r="E28" s="26">
        <v>6.3899999999999998E-3</v>
      </c>
      <c r="F28" s="33">
        <v>21205</v>
      </c>
      <c r="G28" s="33">
        <f t="shared" si="0"/>
        <v>176849.69999999998</v>
      </c>
      <c r="H28" s="33">
        <v>135.5</v>
      </c>
      <c r="I28" s="33">
        <f t="shared" si="1"/>
        <v>1130.07</v>
      </c>
    </row>
    <row r="29" spans="2:9" ht="38.25" x14ac:dyDescent="0.2">
      <c r="B29" s="26" t="s">
        <v>52</v>
      </c>
      <c r="C29" s="27" t="s">
        <v>53</v>
      </c>
      <c r="D29" s="28" t="s">
        <v>54</v>
      </c>
      <c r="E29" s="26">
        <v>0.18</v>
      </c>
      <c r="F29" s="33">
        <v>72.8</v>
      </c>
      <c r="G29" s="33">
        <f t="shared" si="0"/>
        <v>607.15199999999993</v>
      </c>
      <c r="H29" s="33">
        <v>13.1</v>
      </c>
      <c r="I29" s="33">
        <f t="shared" si="1"/>
        <v>109.25399999999999</v>
      </c>
    </row>
    <row r="30" spans="2:9" ht="25.5" x14ac:dyDescent="0.2">
      <c r="B30" s="26" t="s">
        <v>55</v>
      </c>
      <c r="C30" s="27" t="s">
        <v>56</v>
      </c>
      <c r="D30" s="28" t="s">
        <v>18</v>
      </c>
      <c r="E30" s="26">
        <v>1.9880000000000002E-3</v>
      </c>
      <c r="F30" s="33">
        <v>7640</v>
      </c>
      <c r="G30" s="33">
        <f t="shared" si="0"/>
        <v>63717.599999999999</v>
      </c>
      <c r="H30" s="33">
        <v>15.19</v>
      </c>
      <c r="I30" s="33">
        <f t="shared" si="1"/>
        <v>126.68459999999999</v>
      </c>
    </row>
    <row r="31" spans="2:9" ht="25.5" x14ac:dyDescent="0.2">
      <c r="B31" s="26" t="s">
        <v>57</v>
      </c>
      <c r="C31" s="27" t="s">
        <v>58</v>
      </c>
      <c r="D31" s="28" t="s">
        <v>15</v>
      </c>
      <c r="E31" s="26">
        <v>0.38494810000000002</v>
      </c>
      <c r="F31" s="33">
        <v>9.42</v>
      </c>
      <c r="G31" s="33">
        <f t="shared" si="0"/>
        <v>78.562799999999996</v>
      </c>
      <c r="H31" s="33">
        <v>3.63</v>
      </c>
      <c r="I31" s="33">
        <f t="shared" si="1"/>
        <v>30.274199999999997</v>
      </c>
    </row>
    <row r="32" spans="2:9" ht="38.25" x14ac:dyDescent="0.2">
      <c r="B32" s="26" t="s">
        <v>59</v>
      </c>
      <c r="C32" s="27" t="s">
        <v>60</v>
      </c>
      <c r="D32" s="28" t="s">
        <v>61</v>
      </c>
      <c r="E32" s="26">
        <v>3.6</v>
      </c>
      <c r="F32" s="33">
        <v>1</v>
      </c>
      <c r="G32" s="33">
        <f t="shared" si="0"/>
        <v>8.34</v>
      </c>
      <c r="H32" s="33">
        <v>3.6</v>
      </c>
      <c r="I32" s="33">
        <f t="shared" si="1"/>
        <v>30.024000000000001</v>
      </c>
    </row>
    <row r="33" spans="2:15" ht="38.25" x14ac:dyDescent="0.2">
      <c r="B33" s="26" t="s">
        <v>62</v>
      </c>
      <c r="C33" s="27" t="s">
        <v>63</v>
      </c>
      <c r="D33" s="28" t="s">
        <v>64</v>
      </c>
      <c r="E33" s="26">
        <v>1</v>
      </c>
      <c r="F33" s="33">
        <v>94.68</v>
      </c>
      <c r="G33" s="33">
        <f t="shared" si="0"/>
        <v>789.63120000000004</v>
      </c>
      <c r="H33" s="33">
        <v>94.68</v>
      </c>
      <c r="I33" s="33">
        <f t="shared" si="1"/>
        <v>789.63120000000004</v>
      </c>
    </row>
    <row r="34" spans="2:15" ht="38.25" x14ac:dyDescent="0.2">
      <c r="B34" s="26" t="s">
        <v>65</v>
      </c>
      <c r="C34" s="27" t="s">
        <v>66</v>
      </c>
      <c r="D34" s="28" t="s">
        <v>67</v>
      </c>
      <c r="E34" s="26">
        <v>0.26</v>
      </c>
      <c r="F34" s="33">
        <v>116</v>
      </c>
      <c r="G34" s="33">
        <f t="shared" si="0"/>
        <v>967.43999999999994</v>
      </c>
      <c r="H34" s="33">
        <v>30.16</v>
      </c>
      <c r="I34" s="33">
        <f t="shared" si="1"/>
        <v>251.53440000000001</v>
      </c>
    </row>
    <row r="35" spans="2:15" ht="38.25" x14ac:dyDescent="0.2">
      <c r="B35" s="26" t="s">
        <v>68</v>
      </c>
      <c r="C35" s="27" t="s">
        <v>69</v>
      </c>
      <c r="D35" s="28" t="s">
        <v>12</v>
      </c>
      <c r="E35" s="26">
        <v>0.4</v>
      </c>
      <c r="F35" s="33">
        <v>490</v>
      </c>
      <c r="G35" s="33">
        <f t="shared" si="0"/>
        <v>4086.6</v>
      </c>
      <c r="H35" s="33">
        <v>196</v>
      </c>
      <c r="I35" s="33">
        <f t="shared" si="1"/>
        <v>1634.6399999999999</v>
      </c>
    </row>
    <row r="36" spans="2:15" ht="76.5" x14ac:dyDescent="0.2">
      <c r="B36" s="26" t="s">
        <v>70</v>
      </c>
      <c r="C36" s="27" t="s">
        <v>71</v>
      </c>
      <c r="D36" s="28" t="s">
        <v>54</v>
      </c>
      <c r="E36" s="26">
        <v>1</v>
      </c>
      <c r="F36" s="33">
        <v>3756</v>
      </c>
      <c r="G36" s="33">
        <f t="shared" si="0"/>
        <v>31325.040000000001</v>
      </c>
      <c r="H36" s="33">
        <v>3756</v>
      </c>
      <c r="I36" s="33">
        <f t="shared" si="1"/>
        <v>31325.040000000001</v>
      </c>
    </row>
    <row r="37" spans="2:15" ht="89.25" x14ac:dyDescent="0.2">
      <c r="B37" s="26" t="s">
        <v>72</v>
      </c>
      <c r="C37" s="27" t="s">
        <v>73</v>
      </c>
      <c r="D37" s="28" t="s">
        <v>18</v>
      </c>
      <c r="E37" s="26">
        <v>1.1232000000000001E-2</v>
      </c>
      <c r="F37" s="33">
        <v>6550</v>
      </c>
      <c r="G37" s="33">
        <f t="shared" si="0"/>
        <v>54627</v>
      </c>
      <c r="H37" s="33">
        <v>73.569999999999993</v>
      </c>
      <c r="I37" s="33">
        <f t="shared" si="1"/>
        <v>613.57379999999989</v>
      </c>
    </row>
    <row r="38" spans="2:15" ht="38.25" x14ac:dyDescent="0.2">
      <c r="B38" s="26" t="s">
        <v>74</v>
      </c>
      <c r="C38" s="27" t="s">
        <v>75</v>
      </c>
      <c r="D38" s="28" t="s">
        <v>76</v>
      </c>
      <c r="E38" s="26">
        <v>9</v>
      </c>
      <c r="F38" s="33">
        <v>15.46</v>
      </c>
      <c r="G38" s="33">
        <f t="shared" si="0"/>
        <v>128.93639999999999</v>
      </c>
      <c r="H38" s="33">
        <v>139.13999999999999</v>
      </c>
      <c r="I38" s="33">
        <f t="shared" si="1"/>
        <v>1160.4275999999998</v>
      </c>
    </row>
    <row r="39" spans="2:15" ht="38.25" x14ac:dyDescent="0.2">
      <c r="B39" s="26" t="s">
        <v>77</v>
      </c>
      <c r="C39" s="27" t="s">
        <v>78</v>
      </c>
      <c r="D39" s="28" t="s">
        <v>18</v>
      </c>
      <c r="E39" s="26">
        <v>0.65183999999999997</v>
      </c>
      <c r="F39" s="33">
        <v>11585.53</v>
      </c>
      <c r="G39" s="33">
        <f t="shared" si="0"/>
        <v>96623.320200000002</v>
      </c>
      <c r="H39" s="33">
        <v>7551.91</v>
      </c>
      <c r="I39" s="33">
        <f t="shared" si="1"/>
        <v>62982.929400000001</v>
      </c>
    </row>
    <row r="40" spans="2:15" ht="38.25" x14ac:dyDescent="0.2">
      <c r="B40" s="26" t="s">
        <v>79</v>
      </c>
      <c r="C40" s="27" t="s">
        <v>80</v>
      </c>
      <c r="D40" s="28" t="s">
        <v>18</v>
      </c>
      <c r="E40" s="26">
        <v>1.1088000000000001E-2</v>
      </c>
      <c r="F40" s="33">
        <v>6726.18</v>
      </c>
      <c r="G40" s="33">
        <f t="shared" si="0"/>
        <v>56096.341200000003</v>
      </c>
      <c r="H40" s="33">
        <v>74.58</v>
      </c>
      <c r="I40" s="33">
        <f t="shared" si="1"/>
        <v>621.99720000000002</v>
      </c>
    </row>
    <row r="41" spans="2:15" ht="51" x14ac:dyDescent="0.2">
      <c r="B41" s="26" t="s">
        <v>81</v>
      </c>
      <c r="C41" s="27" t="s">
        <v>82</v>
      </c>
      <c r="D41" s="28" t="s">
        <v>18</v>
      </c>
      <c r="E41" s="26">
        <v>0.28480480000000002</v>
      </c>
      <c r="F41" s="33">
        <v>8857.93</v>
      </c>
      <c r="G41" s="33">
        <f t="shared" si="0"/>
        <v>73875.136200000008</v>
      </c>
      <c r="H41" s="33">
        <v>2522.7800000000002</v>
      </c>
      <c r="I41" s="33">
        <f t="shared" si="1"/>
        <v>21039.985200000003</v>
      </c>
    </row>
    <row r="42" spans="2:15" ht="38.25" x14ac:dyDescent="0.2">
      <c r="B42" s="26" t="s">
        <v>83</v>
      </c>
      <c r="C42" s="27" t="s">
        <v>84</v>
      </c>
      <c r="D42" s="28" t="s">
        <v>85</v>
      </c>
      <c r="E42" s="26">
        <v>59.4</v>
      </c>
      <c r="F42" s="33">
        <v>45.39</v>
      </c>
      <c r="G42" s="33">
        <f t="shared" si="0"/>
        <v>378.55259999999998</v>
      </c>
      <c r="H42" s="33">
        <v>2696.17</v>
      </c>
      <c r="I42" s="33">
        <f t="shared" si="1"/>
        <v>22486.057799999999</v>
      </c>
    </row>
    <row r="43" spans="2:15" ht="63.75" x14ac:dyDescent="0.2">
      <c r="B43" s="26" t="s">
        <v>86</v>
      </c>
      <c r="C43" s="27" t="s">
        <v>87</v>
      </c>
      <c r="D43" s="28" t="s">
        <v>85</v>
      </c>
      <c r="E43" s="26">
        <v>37</v>
      </c>
      <c r="F43" s="33">
        <v>73.38</v>
      </c>
      <c r="G43" s="33">
        <f t="shared" si="0"/>
        <v>611.98919999999998</v>
      </c>
      <c r="H43" s="33">
        <v>2715.06</v>
      </c>
      <c r="I43" s="33">
        <f t="shared" si="1"/>
        <v>22643.600399999999</v>
      </c>
    </row>
    <row r="44" spans="2:15" x14ac:dyDescent="0.2">
      <c r="B44" s="29" t="s">
        <v>88</v>
      </c>
      <c r="C44" s="30" t="s">
        <v>89</v>
      </c>
      <c r="D44" s="31"/>
      <c r="E44" s="29" t="s">
        <v>88</v>
      </c>
      <c r="F44" s="34"/>
      <c r="G44" s="34"/>
      <c r="H44" s="34">
        <v>20405.04</v>
      </c>
      <c r="I44" s="34">
        <f t="shared" si="1"/>
        <v>170178.0336</v>
      </c>
    </row>
    <row r="48" spans="2:15" x14ac:dyDescent="0.2">
      <c r="B48" s="43"/>
      <c r="C48" s="35" t="s">
        <v>92</v>
      </c>
      <c r="D48" s="35"/>
      <c r="E48" s="41"/>
      <c r="F48" s="41"/>
      <c r="G48" s="42"/>
      <c r="H48" s="42"/>
      <c r="I48" s="37"/>
      <c r="J48" s="37"/>
      <c r="K48" s="37"/>
      <c r="L48" s="37"/>
      <c r="M48" s="37"/>
      <c r="N48" s="37"/>
      <c r="O48" s="37"/>
    </row>
    <row r="49" spans="2:40" x14ac:dyDescent="0.2">
      <c r="B49" s="43"/>
      <c r="C49" s="36" t="s">
        <v>93</v>
      </c>
      <c r="D49" s="36"/>
      <c r="E49" s="36"/>
      <c r="F49" s="36"/>
      <c r="G49" s="42"/>
      <c r="H49" s="42"/>
      <c r="I49" s="37"/>
      <c r="J49" s="37"/>
      <c r="K49" s="37"/>
      <c r="L49" s="37"/>
      <c r="M49" s="37"/>
      <c r="N49" s="37"/>
      <c r="O49" s="37"/>
    </row>
    <row r="50" spans="2:40" x14ac:dyDescent="0.2">
      <c r="B50" s="43"/>
      <c r="C50" s="36"/>
      <c r="D50" s="36"/>
      <c r="E50" s="36"/>
      <c r="F50" s="44"/>
      <c r="G50" s="45"/>
      <c r="H50" s="45"/>
      <c r="I50" s="37"/>
      <c r="J50" s="37"/>
      <c r="K50" s="37"/>
      <c r="L50" s="37"/>
      <c r="M50" s="37"/>
      <c r="N50" s="37"/>
      <c r="O50" s="37"/>
    </row>
    <row r="51" spans="2:40" x14ac:dyDescent="0.2">
      <c r="B51" s="43"/>
      <c r="C51" s="47"/>
      <c r="D51" s="43"/>
      <c r="E51" s="44"/>
      <c r="F51" s="44"/>
      <c r="G51" s="45"/>
      <c r="H51" s="45"/>
      <c r="I51" s="37"/>
      <c r="J51" s="37"/>
      <c r="K51" s="37"/>
      <c r="L51" s="37"/>
      <c r="M51" s="37"/>
      <c r="N51" s="37"/>
      <c r="O51" s="37"/>
    </row>
    <row r="52" spans="2:40" x14ac:dyDescent="0.2">
      <c r="B52" s="39"/>
      <c r="C52" s="40"/>
      <c r="D52" s="39"/>
      <c r="E52" s="41"/>
      <c r="F52" s="41"/>
      <c r="G52" s="42"/>
      <c r="H52" s="42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</row>
    <row r="53" spans="2:40" x14ac:dyDescent="0.2">
      <c r="B53" s="38"/>
      <c r="C53" s="46" t="s">
        <v>94</v>
      </c>
      <c r="D53" s="39"/>
      <c r="E53" s="41"/>
      <c r="F53" s="41"/>
      <c r="G53" s="42"/>
      <c r="H53" s="42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</row>
  </sheetData>
  <mergeCells count="11">
    <mergeCell ref="B9:I9"/>
    <mergeCell ref="C50:E50"/>
    <mergeCell ref="C48:D48"/>
    <mergeCell ref="C49:F49"/>
    <mergeCell ref="B2:I3"/>
    <mergeCell ref="B5:B7"/>
    <mergeCell ref="C5:C7"/>
    <mergeCell ref="D5:D7"/>
    <mergeCell ref="E5:E7"/>
    <mergeCell ref="F5:G5"/>
    <mergeCell ref="H5:I5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Шкатова Юлия Юрьевна</dc:creator>
  <cp:lastModifiedBy>Шкатова Юлия Юрьевна</cp:lastModifiedBy>
  <cp:lastPrinted>2021-06-24T10:17:03Z</cp:lastPrinted>
  <dcterms:created xsi:type="dcterms:W3CDTF">2003-01-28T12:33:10Z</dcterms:created>
  <dcterms:modified xsi:type="dcterms:W3CDTF">2023-08-21T12:59:33Z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